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2995" windowHeight="99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50" i="1" l="1"/>
  <c r="F40" i="1"/>
  <c r="F30" i="1"/>
  <c r="F24" i="1"/>
  <c r="F26" i="1"/>
  <c r="F51" i="1" l="1"/>
  <c r="F43" i="1"/>
  <c r="F31" i="1"/>
  <c r="F32" i="1"/>
  <c r="F17" i="1"/>
  <c r="F14" i="1"/>
  <c r="E13" i="1" l="1"/>
  <c r="D13" i="1"/>
  <c r="F74" i="1" l="1"/>
  <c r="F67" i="1"/>
  <c r="F36" i="1"/>
  <c r="F13" i="1"/>
  <c r="F76" i="1"/>
  <c r="F79" i="1"/>
  <c r="F81" i="1"/>
  <c r="F83" i="1"/>
  <c r="F86" i="1"/>
  <c r="F70" i="1"/>
  <c r="F71" i="1"/>
  <c r="F72" i="1"/>
  <c r="F75" i="1"/>
  <c r="F57" i="1"/>
  <c r="F58" i="1"/>
  <c r="F59" i="1"/>
  <c r="F68" i="1"/>
  <c r="F55" i="1"/>
  <c r="F48" i="1"/>
  <c r="F49" i="1"/>
  <c r="F54" i="1"/>
  <c r="F44" i="1"/>
  <c r="F45" i="1"/>
  <c r="F46" i="1"/>
  <c r="F47" i="1"/>
  <c r="F39" i="1"/>
  <c r="F41" i="1"/>
  <c r="F42" i="1"/>
  <c r="F37" i="1"/>
  <c r="F38" i="1"/>
  <c r="F34" i="1"/>
  <c r="F35" i="1"/>
  <c r="F18" i="1"/>
  <c r="F16" i="1"/>
  <c r="F15" i="1"/>
</calcChain>
</file>

<file path=xl/sharedStrings.xml><?xml version="1.0" encoding="utf-8"?>
<sst xmlns="http://schemas.openxmlformats.org/spreadsheetml/2006/main" count="181" uniqueCount="139">
  <si>
    <t>Наименование показателя</t>
  </si>
  <si>
    <t>Уточненный план, тыс. рублей</t>
  </si>
  <si>
    <t>Кассовое исполнение, тыс. рублей</t>
  </si>
  <si>
    <t>администратора поступлений</t>
  </si>
  <si>
    <t>доходов    бюджетов</t>
  </si>
  <si>
    <t>ДОХОДЫ, ВСЕГО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</si>
  <si>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</si>
  <si>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</si>
  <si>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5 Кодекса Российской Федерации об административных правонарушениях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</si>
  <si>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</si>
  <si>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</si>
  <si>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r>
      <t xml:space="preserve"> </t>
    </r>
    <r>
      <rPr>
        <sz val="12"/>
        <color rgb="FF000000"/>
        <rFont val="Times New Roman"/>
        <family val="1"/>
        <charset val="204"/>
      </rPr>
  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  </r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</si>
  <si>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</si>
  <si>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</si>
  <si>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</si>
  <si>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</si>
  <si>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1 17 15030 05 0000 150</t>
  </si>
  <si>
    <t>Инициативные платежи, зачисляемые в бюджеты муниципальных районов</t>
  </si>
  <si>
    <t>2 02 15001 05 0000 150</t>
  </si>
  <si>
    <t>Дотации бюджетам муниципальных районов на выравнивание бюджетной обеспеченности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</si>
  <si>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</si>
  <si>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</si>
  <si>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</si>
  <si>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</si>
  <si>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</si>
  <si>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</si>
  <si>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</si>
  <si>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</si>
  <si>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</si>
  <si>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</si>
  <si>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2 02 29999 05 0000 150</t>
  </si>
  <si>
    <t xml:space="preserve">Прочие субсидии бюджетам  муниципальных районов 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</si>
  <si>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</si>
  <si>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</si>
  <si>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</si>
  <si>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</si>
  <si>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2 02 35120 05 0000 150</t>
  </si>
  <si>
    <t>Субвенции бюджетам 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</si>
  <si>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</si>
  <si>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</si>
  <si>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</si>
  <si>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2 07 05020 05 0000 150</t>
  </si>
  <si>
    <t>Поступление от денежных пожертвований, предоставляемых физическими лицами получателям средств бюджетов муниципальных районов</t>
  </si>
  <si>
    <t>2 07 05030 05 0000 150</t>
  </si>
  <si>
    <t>Прочие безвозмездные поступления в бюджеты  муниципальных районов</t>
  </si>
  <si>
    <t>Доходы бюджетов муниципальных районов от возврата прочих остатков субсидий, субвенции и иных межбюджетных трансфертов, имеющих целевое назначение, прошлых лет из бюджетов поселений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</si>
  <si>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</si>
  <si>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</si>
  <si>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1 03 02230 01 0000 110</t>
  </si>
  <si>
    <t xml:space="preserve">Доходы от уплаты акцизов на дизельное топливо, подлежащее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</si>
  <si>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</si>
  <si>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</si>
  <si>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</si>
  <si>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</si>
  <si>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</si>
  <si>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 бензин, подлежащие распределению 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</si>
  <si>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</si>
  <si>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</si>
  <si>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</si>
  <si>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</si>
  <si>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</si>
  <si>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</si>
  <si>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</si>
  <si>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</si>
  <si>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</si>
  <si>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650 000 рублей, относящейся к части на-логовой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фиксиро-ванной прибыли контролируемой иностранной компании)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</si>
  <si>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</si>
  <si>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</si>
  <si>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</si>
  <si>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</si>
  <si>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</si>
  <si>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Единый налог на вмененный доход  для отдельных видов деятельности</t>
  </si>
  <si>
    <t>1 05 03010 01 0000 110</t>
  </si>
  <si>
    <t>Единый сельскохозяйственный налог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</si>
  <si>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</si>
  <si>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</si>
  <si>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</si>
  <si>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</si>
  <si>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</si>
  <si>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</si>
  <si>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</si>
  <si>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</si>
  <si>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</si>
  <si>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</si>
  <si>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1 14 06013 05 0000 430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</si>
  <si>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</si>
  <si>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</si>
  <si>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</si>
  <si>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</si>
  <si>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</si>
  <si>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</si>
  <si>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</si>
  <si>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</si>
  <si>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</si>
  <si>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</si>
  <si>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</si>
  <si>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</si>
  <si>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</si>
  <si>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% выполнения</t>
  </si>
  <si>
    <t>Код бюджетной классификации</t>
  </si>
  <si>
    <t>Платежи по искам о возмещении вреда, причиненного окружающей среде,а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</si>
  <si>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к решению Совета депутатов </t>
  </si>
  <si>
    <t>Шелаболихинского района</t>
  </si>
  <si>
    <t>Доходы районного бюджета по кодам классификации доходов бюджетов</t>
  </si>
  <si>
    <t>Приложение 1</t>
  </si>
  <si>
    <t>074</t>
  </si>
  <si>
    <t>045</t>
  </si>
  <si>
    <t>048</t>
  </si>
  <si>
    <t>092</t>
  </si>
  <si>
    <t>076</t>
  </si>
  <si>
    <t>1 16 11050 01 0000 140</t>
  </si>
  <si>
    <t>2 18 60010 05 0000 150</t>
  </si>
  <si>
    <t>1 16 01193 01 0000 140</t>
  </si>
  <si>
    <t>1 12 01010 01 0000 120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</si>
  <si>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</si>
  <si>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</si>
  <si>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</si>
  <si>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</si>
  <si>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</si>
  <si>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202 49999 05 0000 150</t>
  </si>
  <si>
    <t>Прочие межбюджетные трансферты, передаваемые бюджетам муниципальных районов</t>
  </si>
  <si>
    <t>148</t>
  </si>
  <si>
    <t>1 16 10032 05 0000 140</t>
  </si>
  <si>
    <t>Прочее возмещение ущерба, причиненного муниципальному имуществу муниципального района( за исключением имущества, закрепленного за муниципальными бюджетными (автономными) учреждениями, унитарными предприятиями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</si>
  <si>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</si>
  <si>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</si>
  <si>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1 13 01995 05 0000 130</t>
  </si>
  <si>
    <t>Прочие доходы от оказания платных услуг(работ) получателями средств бюджетов муниципальных районов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</si>
  <si>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</si>
  <si>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</si>
  <si>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2 02 40014 05 0000 150</t>
  </si>
  <si>
    <t>2 02 45050 05 0000 150</t>
  </si>
  <si>
    <t>Иные межбюджетные трансферты бюджетам муниципальных образований на обеспечение выплат ежемесячного денежного вознаграждения советникам директоров по воспитанию и взаимодействию с детсткими общественными объединениями государственных общеобразовательных организаций</t>
  </si>
  <si>
    <t>1 12 01041 01 0000 120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</si>
  <si>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</si>
  <si>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, налагаемые мировыми судьями, комиссиями по делам несовершеннолетних и защите их прав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</si>
  <si>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</si>
  <si>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</si>
  <si>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от  «__» _______ 2025 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</si>
</sst>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Fill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1" fillId="0" borderId="3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tabSelected="1" view="pageBreakPreview" zoomScaleNormal="100" zoomScaleSheetLayoutView="100" workbookViewId="0">
      <selection activeCell="D8" sqref="D8:D11"/>
    </sheetView>
  </sheetViews>
  <sheetFormatPr defaultRowHeight="15" x14ac:dyDescent="0.25"/>
  <cols>
    <col min="1" max="1" width="6.42578125" customWidth="1"/>
    <col min="2" max="2" width="23.42578125" customWidth="1"/>
    <col min="3" max="3" width="56.140625" customWidth="1"/>
    <col min="4" max="4" width="9.85546875" customWidth="1"/>
    <col min="5" max="5" width="10.28515625" customWidth="1"/>
    <col min="6" max="6" width="8" customWidth="1"/>
  </cols>
  <sheetData>
    <row r="1" spans="1:6" ht="17.45" customHeight="1" x14ac:dyDescent="0.3">
      <c r="F1" s="9" t="s">
        <v>104</v>
      </c>
    </row>
    <row r="2" spans="1:6" ht="17.45" customHeight="1" x14ac:dyDescent="0.3">
      <c r="F2" s="9" t="s">
        <v>101</v>
      </c>
    </row>
    <row r="3" spans="1:6" ht="17.45" customHeight="1" x14ac:dyDescent="0.3">
      <c r="F3" s="9" t="s">
        <v>102</v>
      </c>
    </row>
    <row r="4" spans="1:6" s="27" customFormat="1" ht="17.45" customHeight="1" x14ac:dyDescent="0.3">
      <c r="F4" s="9" t="s">
        <v>138</v>
      </c>
    </row>
    <row r="5" spans="1:6" ht="4.5" customHeight="1" x14ac:dyDescent="0.3">
      <c r="F5" s="9"/>
    </row>
    <row r="6" spans="1:6" ht="18.75" x14ac:dyDescent="0.25">
      <c r="A6" s="53" t="s">
        <v>103</v>
      </c>
      <c r="B6" s="53"/>
      <c r="C6" s="53"/>
      <c r="D6" s="53"/>
      <c r="E6" s="53"/>
      <c r="F6" s="53"/>
    </row>
    <row r="7" spans="1:6" ht="3" customHeight="1" x14ac:dyDescent="0.25"/>
    <row r="8" spans="1:6" ht="29.25" customHeight="1" x14ac:dyDescent="0.25">
      <c r="A8" s="43" t="s">
        <v>99</v>
      </c>
      <c r="B8" s="43"/>
      <c r="C8" s="43" t="s">
        <v>0</v>
      </c>
      <c r="D8" s="44" t="s">
        <v>1</v>
      </c>
      <c r="E8" s="44" t="s">
        <v>2</v>
      </c>
      <c r="F8" s="44" t="s">
        <v>98</v>
      </c>
    </row>
    <row r="9" spans="1:6" ht="1.5" customHeight="1" x14ac:dyDescent="0.25">
      <c r="A9" s="43"/>
      <c r="B9" s="43"/>
      <c r="C9" s="43"/>
      <c r="D9" s="44"/>
      <c r="E9" s="44"/>
      <c r="F9" s="44"/>
    </row>
    <row r="10" spans="1:6" x14ac:dyDescent="0.25">
      <c r="A10" s="44" t="s">
        <v>3</v>
      </c>
      <c r="B10" s="43" t="s">
        <v>4</v>
      </c>
      <c r="C10" s="43"/>
      <c r="D10" s="44"/>
      <c r="E10" s="44"/>
      <c r="F10" s="44"/>
    </row>
    <row r="11" spans="1:6" ht="74.25" customHeight="1" x14ac:dyDescent="0.25">
      <c r="A11" s="44"/>
      <c r="B11" s="43"/>
      <c r="C11" s="43"/>
      <c r="D11" s="44"/>
      <c r="E11" s="44"/>
      <c r="F11" s="44"/>
    </row>
    <row r="12" spans="1:6" ht="15.75" x14ac:dyDescent="0.25">
      <c r="A12" s="5">
        <v>1</v>
      </c>
      <c r="B12" s="5">
        <v>2</v>
      </c>
      <c r="C12" s="5">
        <v>3</v>
      </c>
      <c r="D12" s="6">
        <v>4</v>
      </c>
      <c r="E12" s="5">
        <v>5</v>
      </c>
      <c r="F12" s="6">
        <v>6</v>
      </c>
    </row>
    <row r="13" spans="1:6" ht="14.25" customHeight="1" x14ac:dyDescent="0.25">
      <c r="A13" s="2"/>
      <c r="B13" s="7"/>
      <c r="C13" s="8" t="s">
        <v>5</v>
      </c>
      <c r="D13" s="15">
        <f>SUM(D14:D86)</f>
        <v>576860.9</v>
      </c>
      <c r="E13" s="15">
        <f>SUM(E14:E86)</f>
        <v>573588.9</v>
      </c>
      <c r="F13" s="12">
        <f>E13/D13*100</f>
        <v>99.432792203458405</v>
      </c>
    </row>
    <row r="14" spans="1:6" ht="81" customHeight="1" x14ac:dyDescent="0.25">
      <c r="A14" s="13" t="s">
        <v>106</v>
      </c>
      <c r="B14" s="3" t="s">
        <v>6</v>
      </c>
      <c r="C14" s="4" t="s">
        <v>7</v>
      </c>
      <c r="D14" s="11">
        <v>11.4</v>
      </c>
      <c r="E14" s="11">
        <v>0</v>
      </c>
      <c r="F14" s="11">
        <f>K14</f>
        <v>0</v>
      </c>
    </row>
    <row r="15" spans="1:6" ht="125.25" customHeight="1" x14ac:dyDescent="0.25">
      <c r="A15" s="13" t="s">
        <v>106</v>
      </c>
      <c r="B15" s="3" t="s">
        <v>110</v>
      </c>
      <c r="C15" s="4" t="s">
        <v>100</v>
      </c>
      <c r="D15" s="11">
        <v>339.6</v>
      </c>
      <c r="E15" s="11">
        <v>134.30000000000001</v>
      </c>
      <c r="F15" s="11">
        <f>E15/D15*100</f>
        <v>39.546525323910487</v>
      </c>
    </row>
    <row r="16" spans="1:6" ht="32.25" customHeight="1" x14ac:dyDescent="0.25">
      <c r="A16" s="13" t="s">
        <v>107</v>
      </c>
      <c r="B16" s="3" t="s">
        <v>113</v>
      </c>
      <c r="C16" s="4" t="s">
        <v>114</v>
      </c>
      <c r="D16" s="11">
        <v>25</v>
      </c>
      <c r="E16" s="11">
        <v>24.7</v>
      </c>
      <c r="F16" s="11">
        <f>E16/D16*100</f>
        <v>98.8</v>
      </c>
    </row>
    <row r="17" spans="1:9" ht="19.5" customHeight="1" x14ac:dyDescent="0.25">
      <c r="A17" s="18" t="s">
        <v>107</v>
      </c>
      <c r="B17" s="20" t="s">
        <v>133</v>
      </c>
      <c r="C17" s="21" t="s">
        <v>115</v>
      </c>
      <c r="D17" s="19">
        <v>35</v>
      </c>
      <c r="E17" s="19">
        <v>34.200000000000003</v>
      </c>
      <c r="F17" s="19">
        <f>E17/D17*100</f>
        <v>97.714285714285722</v>
      </c>
    </row>
    <row r="18" spans="1:9" ht="39.950000000000003" customHeight="1" x14ac:dyDescent="0.25">
      <c r="A18" s="45" t="s">
        <v>105</v>
      </c>
      <c r="B18" s="54" t="s">
        <v>86</v>
      </c>
      <c r="C18" s="55" t="s">
        <v>8</v>
      </c>
      <c r="D18" s="51">
        <v>0.7</v>
      </c>
      <c r="E18" s="39">
        <v>2.9</v>
      </c>
      <c r="F18" s="39">
        <f>E18/D18*100</f>
        <v>414.28571428571433</v>
      </c>
    </row>
    <row r="19" spans="1:9" ht="39.950000000000003" customHeight="1" x14ac:dyDescent="0.25">
      <c r="A19" s="46"/>
      <c r="B19" s="54"/>
      <c r="C19" s="55"/>
      <c r="D19" s="51"/>
      <c r="E19" s="39"/>
      <c r="F19" s="39"/>
    </row>
    <row r="20" spans="1:9" ht="21.75" customHeight="1" x14ac:dyDescent="0.25">
      <c r="A20" s="46"/>
      <c r="B20" s="54"/>
      <c r="C20" s="55"/>
      <c r="D20" s="51"/>
      <c r="E20" s="39"/>
      <c r="F20" s="39"/>
    </row>
    <row r="21" spans="1:9" ht="30.75" hidden="1" customHeight="1" x14ac:dyDescent="0.25">
      <c r="A21" s="16"/>
      <c r="B21" s="54"/>
      <c r="C21" s="55"/>
      <c r="D21" s="51"/>
      <c r="E21" s="39"/>
      <c r="F21" s="39"/>
    </row>
    <row r="22" spans="1:9" ht="39.75" hidden="1" customHeight="1" x14ac:dyDescent="0.25">
      <c r="A22" s="16"/>
      <c r="B22" s="54"/>
      <c r="C22" s="55"/>
      <c r="D22" s="51"/>
      <c r="E22" s="39"/>
      <c r="F22" s="39"/>
    </row>
    <row r="23" spans="1:9" ht="39.75" hidden="1" customHeight="1" thickBot="1" x14ac:dyDescent="0.3">
      <c r="A23" s="10"/>
      <c r="B23" s="54"/>
      <c r="C23" s="55"/>
      <c r="D23" s="51"/>
      <c r="E23" s="39"/>
      <c r="F23" s="39"/>
    </row>
    <row r="24" spans="1:9" ht="108" customHeight="1" x14ac:dyDescent="0.25">
      <c r="A24" s="35" t="s">
        <v>105</v>
      </c>
      <c r="B24" s="30" t="s">
        <v>9</v>
      </c>
      <c r="C24" s="34" t="s">
        <v>10</v>
      </c>
      <c r="D24" s="28">
        <v>3.9</v>
      </c>
      <c r="E24" s="29">
        <v>2.5</v>
      </c>
      <c r="F24" s="29">
        <f>E24/D24*100</f>
        <v>64.102564102564102</v>
      </c>
    </row>
    <row r="25" spans="1:9" ht="106.5" hidden="1" customHeight="1" x14ac:dyDescent="0.25">
      <c r="A25" s="18" t="s">
        <v>105</v>
      </c>
      <c r="B25" s="30" t="s">
        <v>96</v>
      </c>
      <c r="C25" s="21" t="s">
        <v>116</v>
      </c>
      <c r="D25" s="19">
        <v>0</v>
      </c>
      <c r="E25" s="19">
        <v>0</v>
      </c>
      <c r="F25" s="29"/>
      <c r="I25" s="33"/>
    </row>
    <row r="26" spans="1:9" ht="39.950000000000003" customHeight="1" x14ac:dyDescent="0.25">
      <c r="A26" s="45" t="s">
        <v>109</v>
      </c>
      <c r="B26" s="47" t="s">
        <v>6</v>
      </c>
      <c r="C26" s="50" t="s">
        <v>11</v>
      </c>
      <c r="D26" s="51">
        <v>10</v>
      </c>
      <c r="E26" s="39">
        <v>-0.1</v>
      </c>
      <c r="F26" s="40">
        <f>E26/D26*100</f>
        <v>-1</v>
      </c>
    </row>
    <row r="27" spans="1:9" ht="36.75" customHeight="1" x14ac:dyDescent="0.25">
      <c r="A27" s="46"/>
      <c r="B27" s="48"/>
      <c r="C27" s="50"/>
      <c r="D27" s="51"/>
      <c r="E27" s="39"/>
      <c r="F27" s="41"/>
    </row>
    <row r="28" spans="1:9" ht="0.75" customHeight="1" x14ac:dyDescent="0.25">
      <c r="A28" s="52"/>
      <c r="B28" s="49"/>
      <c r="C28" s="50"/>
      <c r="D28" s="51"/>
      <c r="E28" s="39"/>
      <c r="F28" s="42"/>
    </row>
    <row r="29" spans="1:9" ht="126" customHeight="1" x14ac:dyDescent="0.25">
      <c r="A29" s="38" t="s">
        <v>109</v>
      </c>
      <c r="B29" s="10" t="s">
        <v>110</v>
      </c>
      <c r="C29" s="31" t="s">
        <v>100</v>
      </c>
      <c r="D29" s="28">
        <v>0</v>
      </c>
      <c r="E29" s="29">
        <v>185.8</v>
      </c>
      <c r="F29" s="29">
        <v>0</v>
      </c>
    </row>
    <row r="30" spans="1:9" ht="30" customHeight="1" x14ac:dyDescent="0.25">
      <c r="A30" s="36" t="s">
        <v>108</v>
      </c>
      <c r="B30" s="10" t="s">
        <v>126</v>
      </c>
      <c r="C30" s="34" t="s">
        <v>127</v>
      </c>
      <c r="D30" s="28">
        <v>37</v>
      </c>
      <c r="E30" s="29">
        <v>41.5</v>
      </c>
      <c r="F30" s="29">
        <f>E30/D30*100</f>
        <v>112.16216216216218</v>
      </c>
    </row>
    <row r="31" spans="1:9" ht="51" customHeight="1" x14ac:dyDescent="0.25">
      <c r="A31" s="13" t="s">
        <v>108</v>
      </c>
      <c r="B31" s="30" t="s">
        <v>12</v>
      </c>
      <c r="C31" s="4" t="s">
        <v>13</v>
      </c>
      <c r="D31" s="11">
        <v>6400</v>
      </c>
      <c r="E31" s="11">
        <v>6552</v>
      </c>
      <c r="F31" s="19">
        <f>E31/D31*100</f>
        <v>102.375</v>
      </c>
    </row>
    <row r="32" spans="1:9" ht="27.75" customHeight="1" x14ac:dyDescent="0.25">
      <c r="A32" s="13" t="s">
        <v>108</v>
      </c>
      <c r="B32" s="3" t="s">
        <v>14</v>
      </c>
      <c r="C32" s="4" t="s">
        <v>15</v>
      </c>
      <c r="D32" s="11">
        <v>245</v>
      </c>
      <c r="E32" s="14">
        <v>245.4</v>
      </c>
      <c r="F32" s="19">
        <f>E32/D32*100</f>
        <v>100.16326530612245</v>
      </c>
    </row>
    <row r="33" spans="1:6" ht="81.75" hidden="1" customHeight="1" x14ac:dyDescent="0.25">
      <c r="A33" s="13" t="s">
        <v>108</v>
      </c>
      <c r="B33" s="20" t="s">
        <v>122</v>
      </c>
      <c r="C33" s="21" t="s">
        <v>123</v>
      </c>
      <c r="D33" s="19">
        <v>0</v>
      </c>
      <c r="E33" s="22">
        <v>0</v>
      </c>
      <c r="F33" s="19">
        <v>0</v>
      </c>
    </row>
    <row r="34" spans="1:6" ht="82.5" customHeight="1" x14ac:dyDescent="0.25">
      <c r="A34" s="13" t="s">
        <v>108</v>
      </c>
      <c r="B34" s="3" t="s">
        <v>6</v>
      </c>
      <c r="C34" s="4" t="s">
        <v>7</v>
      </c>
      <c r="D34" s="11">
        <v>150.4</v>
      </c>
      <c r="E34" s="11">
        <v>114.6</v>
      </c>
      <c r="F34" s="11">
        <f t="shared" ref="F34:F55" si="0">E34/D34*100</f>
        <v>76.196808510638292</v>
      </c>
    </row>
    <row r="35" spans="1:6" ht="29.25" customHeight="1" x14ac:dyDescent="0.25">
      <c r="A35" s="13" t="s">
        <v>108</v>
      </c>
      <c r="B35" s="3" t="s">
        <v>16</v>
      </c>
      <c r="C35" s="4" t="s">
        <v>17</v>
      </c>
      <c r="D35" s="11">
        <v>797</v>
      </c>
      <c r="E35" s="11">
        <v>797</v>
      </c>
      <c r="F35" s="11">
        <f t="shared" si="0"/>
        <v>100</v>
      </c>
    </row>
    <row r="36" spans="1:6" ht="29.25" customHeight="1" x14ac:dyDescent="0.25">
      <c r="A36" s="13" t="s">
        <v>108</v>
      </c>
      <c r="B36" s="3" t="s">
        <v>18</v>
      </c>
      <c r="C36" s="4" t="s">
        <v>19</v>
      </c>
      <c r="D36" s="11">
        <v>31117.5</v>
      </c>
      <c r="E36" s="11">
        <v>31117.5</v>
      </c>
      <c r="F36" s="11">
        <f t="shared" si="0"/>
        <v>100</v>
      </c>
    </row>
    <row r="37" spans="1:6" ht="43.5" customHeight="1" x14ac:dyDescent="0.25">
      <c r="A37" s="13" t="s">
        <v>108</v>
      </c>
      <c r="B37" s="3" t="s">
        <v>20</v>
      </c>
      <c r="C37" s="4" t="s">
        <v>21</v>
      </c>
      <c r="D37" s="11">
        <v>30147.599999999999</v>
      </c>
      <c r="E37" s="11">
        <v>30147.599999999999</v>
      </c>
      <c r="F37" s="11">
        <f t="shared" si="0"/>
        <v>100</v>
      </c>
    </row>
    <row r="38" spans="1:6" ht="18" customHeight="1" x14ac:dyDescent="0.25">
      <c r="A38" s="13" t="s">
        <v>108</v>
      </c>
      <c r="B38" s="3" t="s">
        <v>22</v>
      </c>
      <c r="C38" s="4" t="s">
        <v>23</v>
      </c>
      <c r="D38" s="11">
        <v>4000</v>
      </c>
      <c r="E38" s="11">
        <v>4000</v>
      </c>
      <c r="F38" s="11">
        <f t="shared" si="0"/>
        <v>100</v>
      </c>
    </row>
    <row r="39" spans="1:6" ht="92.25" customHeight="1" x14ac:dyDescent="0.25">
      <c r="A39" s="13" t="s">
        <v>108</v>
      </c>
      <c r="B39" s="3" t="s">
        <v>24</v>
      </c>
      <c r="C39" s="4" t="s">
        <v>25</v>
      </c>
      <c r="D39" s="14">
        <v>2407</v>
      </c>
      <c r="E39" s="11">
        <v>2009.8</v>
      </c>
      <c r="F39" s="11">
        <f t="shared" si="0"/>
        <v>83.498130452845871</v>
      </c>
    </row>
    <row r="40" spans="1:6" ht="84.75" customHeight="1" x14ac:dyDescent="0.25">
      <c r="A40" s="13" t="s">
        <v>108</v>
      </c>
      <c r="B40" s="30" t="s">
        <v>128</v>
      </c>
      <c r="C40" s="34" t="s">
        <v>129</v>
      </c>
      <c r="D40" s="28">
        <v>223.6</v>
      </c>
      <c r="E40" s="29">
        <v>223.6</v>
      </c>
      <c r="F40" s="29">
        <f t="shared" si="0"/>
        <v>100</v>
      </c>
    </row>
    <row r="41" spans="1:6" ht="75.75" customHeight="1" x14ac:dyDescent="0.25">
      <c r="A41" s="13" t="s">
        <v>108</v>
      </c>
      <c r="B41" s="3" t="s">
        <v>26</v>
      </c>
      <c r="C41" s="4" t="s">
        <v>27</v>
      </c>
      <c r="D41" s="11">
        <v>6499.2</v>
      </c>
      <c r="E41" s="11">
        <v>6499.2</v>
      </c>
      <c r="F41" s="11">
        <f t="shared" si="0"/>
        <v>100</v>
      </c>
    </row>
    <row r="42" spans="1:6" ht="45" customHeight="1" x14ac:dyDescent="0.25">
      <c r="A42" s="13" t="s">
        <v>108</v>
      </c>
      <c r="B42" s="3" t="s">
        <v>28</v>
      </c>
      <c r="C42" s="4" t="s">
        <v>29</v>
      </c>
      <c r="D42" s="11">
        <v>818.6</v>
      </c>
      <c r="E42" s="11">
        <v>818.6</v>
      </c>
      <c r="F42" s="11">
        <f t="shared" si="0"/>
        <v>100</v>
      </c>
    </row>
    <row r="43" spans="1:6" ht="45" hidden="1" customHeight="1" x14ac:dyDescent="0.25">
      <c r="A43" s="13" t="s">
        <v>108</v>
      </c>
      <c r="B43" s="20" t="s">
        <v>117</v>
      </c>
      <c r="C43" s="21" t="s">
        <v>118</v>
      </c>
      <c r="D43" s="19"/>
      <c r="E43" s="19"/>
      <c r="F43" s="19" t="e">
        <f t="shared" si="0"/>
        <v>#DIV/0!</v>
      </c>
    </row>
    <row r="44" spans="1:6" ht="22.5" customHeight="1" x14ac:dyDescent="0.25">
      <c r="A44" s="13" t="s">
        <v>108</v>
      </c>
      <c r="B44" s="3" t="s">
        <v>30</v>
      </c>
      <c r="C44" s="4" t="s">
        <v>31</v>
      </c>
      <c r="D44" s="11">
        <v>148451.20000000001</v>
      </c>
      <c r="E44" s="11">
        <v>147128.1</v>
      </c>
      <c r="F44" s="11">
        <f t="shared" si="0"/>
        <v>99.108730680519926</v>
      </c>
    </row>
    <row r="45" spans="1:6" ht="45.75" customHeight="1" x14ac:dyDescent="0.25">
      <c r="A45" s="13" t="s">
        <v>108</v>
      </c>
      <c r="B45" s="3" t="s">
        <v>32</v>
      </c>
      <c r="C45" s="4" t="s">
        <v>33</v>
      </c>
      <c r="D45" s="11">
        <v>195757.2</v>
      </c>
      <c r="E45" s="11">
        <v>193401.7</v>
      </c>
      <c r="F45" s="11">
        <f t="shared" si="0"/>
        <v>98.796723696497509</v>
      </c>
    </row>
    <row r="46" spans="1:6" ht="51" customHeight="1" x14ac:dyDescent="0.25">
      <c r="A46" s="13" t="s">
        <v>108</v>
      </c>
      <c r="B46" s="3" t="s">
        <v>34</v>
      </c>
      <c r="C46" s="4" t="s">
        <v>35</v>
      </c>
      <c r="D46" s="11">
        <v>2066</v>
      </c>
      <c r="E46" s="11">
        <v>2066</v>
      </c>
      <c r="F46" s="11">
        <f t="shared" si="0"/>
        <v>100</v>
      </c>
    </row>
    <row r="47" spans="1:6" ht="61.5" customHeight="1" x14ac:dyDescent="0.25">
      <c r="A47" s="13" t="s">
        <v>108</v>
      </c>
      <c r="B47" s="3" t="s">
        <v>36</v>
      </c>
      <c r="C47" s="4" t="s">
        <v>37</v>
      </c>
      <c r="D47" s="11">
        <v>1.7</v>
      </c>
      <c r="E47" s="11">
        <v>0</v>
      </c>
      <c r="F47" s="11">
        <f t="shared" si="0"/>
        <v>0</v>
      </c>
    </row>
    <row r="48" spans="1:6" ht="60" customHeight="1" x14ac:dyDescent="0.25">
      <c r="A48" s="13" t="s">
        <v>108</v>
      </c>
      <c r="B48" s="3" t="s">
        <v>38</v>
      </c>
      <c r="C48" s="4" t="s">
        <v>39</v>
      </c>
      <c r="D48" s="11">
        <v>18778</v>
      </c>
      <c r="E48" s="11">
        <v>18595.7</v>
      </c>
      <c r="F48" s="11">
        <f t="shared" si="0"/>
        <v>99.029183086590706</v>
      </c>
    </row>
    <row r="49" spans="1:6" ht="78.75" customHeight="1" x14ac:dyDescent="0.25">
      <c r="A49" s="13" t="s">
        <v>108</v>
      </c>
      <c r="B49" s="3" t="s">
        <v>130</v>
      </c>
      <c r="C49" s="4" t="s">
        <v>40</v>
      </c>
      <c r="D49" s="11">
        <v>2421.6999999999998</v>
      </c>
      <c r="E49" s="11">
        <v>2421.6999999999998</v>
      </c>
      <c r="F49" s="11">
        <f t="shared" si="0"/>
        <v>100</v>
      </c>
    </row>
    <row r="50" spans="1:6" ht="92.25" customHeight="1" x14ac:dyDescent="0.25">
      <c r="A50" s="13" t="s">
        <v>108</v>
      </c>
      <c r="B50" s="30" t="s">
        <v>131</v>
      </c>
      <c r="C50" s="37" t="s">
        <v>132</v>
      </c>
      <c r="D50" s="29">
        <v>30</v>
      </c>
      <c r="E50" s="29">
        <v>30</v>
      </c>
      <c r="F50" s="29">
        <f t="shared" si="0"/>
        <v>100</v>
      </c>
    </row>
    <row r="51" spans="1:6" ht="33.75" customHeight="1" x14ac:dyDescent="0.25">
      <c r="A51" s="13" t="s">
        <v>108</v>
      </c>
      <c r="B51" s="20" t="s">
        <v>119</v>
      </c>
      <c r="C51" s="21" t="s">
        <v>120</v>
      </c>
      <c r="D51" s="19">
        <v>4339</v>
      </c>
      <c r="E51" s="19">
        <v>1549.8</v>
      </c>
      <c r="F51" s="19">
        <f t="shared" si="0"/>
        <v>35.717907351924403</v>
      </c>
    </row>
    <row r="52" spans="1:6" ht="48" customHeight="1" x14ac:dyDescent="0.25">
      <c r="A52" s="13" t="s">
        <v>108</v>
      </c>
      <c r="B52" s="3" t="s">
        <v>41</v>
      </c>
      <c r="C52" s="4" t="s">
        <v>42</v>
      </c>
      <c r="D52" s="11">
        <v>100</v>
      </c>
      <c r="E52" s="11">
        <v>117.3</v>
      </c>
      <c r="F52" s="11">
        <v>0</v>
      </c>
    </row>
    <row r="53" spans="1:6" ht="30" customHeight="1" x14ac:dyDescent="0.25">
      <c r="A53" s="13" t="s">
        <v>108</v>
      </c>
      <c r="B53" s="3" t="s">
        <v>43</v>
      </c>
      <c r="C53" s="4" t="s">
        <v>44</v>
      </c>
      <c r="D53" s="11">
        <v>270</v>
      </c>
      <c r="E53" s="11">
        <v>345</v>
      </c>
      <c r="F53" s="11">
        <v>0</v>
      </c>
    </row>
    <row r="54" spans="1:6" ht="63.75" hidden="1" customHeight="1" x14ac:dyDescent="0.25">
      <c r="A54" s="13" t="s">
        <v>108</v>
      </c>
      <c r="B54" s="3" t="s">
        <v>111</v>
      </c>
      <c r="C54" s="4" t="s">
        <v>45</v>
      </c>
      <c r="D54" s="11"/>
      <c r="E54" s="11"/>
      <c r="F54" s="11" t="e">
        <f t="shared" si="0"/>
        <v>#DIV/0!</v>
      </c>
    </row>
    <row r="55" spans="1:6" ht="45.75" customHeight="1" x14ac:dyDescent="0.25">
      <c r="A55" s="13" t="s">
        <v>108</v>
      </c>
      <c r="B55" s="3" t="s">
        <v>46</v>
      </c>
      <c r="C55" s="4" t="s">
        <v>47</v>
      </c>
      <c r="D55" s="11">
        <v>-262.39999999999998</v>
      </c>
      <c r="E55" s="11">
        <v>-262.39999999999998</v>
      </c>
      <c r="F55" s="11">
        <f t="shared" si="0"/>
        <v>100</v>
      </c>
    </row>
    <row r="56" spans="1:6" ht="78.75" hidden="1" customHeight="1" x14ac:dyDescent="0.25">
      <c r="A56" s="13" t="s">
        <v>121</v>
      </c>
      <c r="B56" s="20" t="s">
        <v>96</v>
      </c>
      <c r="C56" s="21" t="s">
        <v>7</v>
      </c>
      <c r="D56" s="19">
        <v>0</v>
      </c>
      <c r="E56" s="19">
        <v>0</v>
      </c>
      <c r="F56" s="19">
        <v>0</v>
      </c>
    </row>
    <row r="57" spans="1:6" ht="81" customHeight="1" x14ac:dyDescent="0.25">
      <c r="A57" s="2">
        <v>182</v>
      </c>
      <c r="B57" s="3" t="s">
        <v>56</v>
      </c>
      <c r="C57" s="4" t="s">
        <v>57</v>
      </c>
      <c r="D57" s="11">
        <v>87530</v>
      </c>
      <c r="E57" s="11">
        <v>89636.1</v>
      </c>
      <c r="F57" s="11">
        <f t="shared" ref="F57:F86" si="1">E57/D57*100</f>
        <v>102.40614646406947</v>
      </c>
    </row>
    <row r="58" spans="1:6" ht="123.75" customHeight="1" x14ac:dyDescent="0.25">
      <c r="A58" s="2">
        <v>182</v>
      </c>
      <c r="B58" s="3" t="s">
        <v>58</v>
      </c>
      <c r="C58" s="4" t="s">
        <v>59</v>
      </c>
      <c r="D58" s="11">
        <v>600</v>
      </c>
      <c r="E58" s="11">
        <v>539.9</v>
      </c>
      <c r="F58" s="11">
        <f t="shared" si="1"/>
        <v>89.98333333333332</v>
      </c>
    </row>
    <row r="59" spans="1:6" ht="47.25" customHeight="1" x14ac:dyDescent="0.25">
      <c r="A59" s="2">
        <v>182</v>
      </c>
      <c r="B59" s="3" t="s">
        <v>60</v>
      </c>
      <c r="C59" s="4" t="s">
        <v>61</v>
      </c>
      <c r="D59" s="11">
        <v>500</v>
      </c>
      <c r="E59" s="11">
        <v>502.3</v>
      </c>
      <c r="F59" s="11">
        <f t="shared" si="1"/>
        <v>100.46</v>
      </c>
    </row>
    <row r="60" spans="1:6" ht="91.5" customHeight="1" x14ac:dyDescent="0.25">
      <c r="A60" s="2">
        <v>182</v>
      </c>
      <c r="B60" s="3" t="s">
        <v>62</v>
      </c>
      <c r="C60" s="4" t="s">
        <v>63</v>
      </c>
      <c r="D60" s="11">
        <v>0</v>
      </c>
      <c r="E60" s="11">
        <v>21.2</v>
      </c>
      <c r="F60" s="11">
        <v>0</v>
      </c>
    </row>
    <row r="61" spans="1:6" ht="114.75" customHeight="1" x14ac:dyDescent="0.25">
      <c r="A61" s="2">
        <v>182</v>
      </c>
      <c r="B61" s="3" t="s">
        <v>64</v>
      </c>
      <c r="C61" s="4" t="s">
        <v>65</v>
      </c>
      <c r="D61" s="11">
        <v>400</v>
      </c>
      <c r="E61" s="11">
        <v>379.3</v>
      </c>
      <c r="F61" s="11">
        <v>0</v>
      </c>
    </row>
    <row r="62" spans="1:6" ht="61.5" customHeight="1" x14ac:dyDescent="0.25">
      <c r="A62" s="23">
        <v>182</v>
      </c>
      <c r="B62" s="25" t="s">
        <v>124</v>
      </c>
      <c r="C62" s="26" t="s">
        <v>125</v>
      </c>
      <c r="D62" s="24">
        <v>0</v>
      </c>
      <c r="E62" s="24">
        <v>238.6</v>
      </c>
      <c r="F62" s="24">
        <v>0</v>
      </c>
    </row>
    <row r="63" spans="1:6" ht="76.5" customHeight="1" x14ac:dyDescent="0.25">
      <c r="A63" s="17">
        <v>182</v>
      </c>
      <c r="B63" s="20" t="s">
        <v>48</v>
      </c>
      <c r="C63" s="21" t="s">
        <v>49</v>
      </c>
      <c r="D63" s="19">
        <v>835</v>
      </c>
      <c r="E63" s="19">
        <v>850.4</v>
      </c>
      <c r="F63" s="19">
        <v>101.56896086369771</v>
      </c>
    </row>
    <row r="64" spans="1:6" ht="92.25" customHeight="1" x14ac:dyDescent="0.25">
      <c r="A64" s="17">
        <v>182</v>
      </c>
      <c r="B64" s="20" t="s">
        <v>50</v>
      </c>
      <c r="C64" s="21" t="s">
        <v>51</v>
      </c>
      <c r="D64" s="19">
        <v>4</v>
      </c>
      <c r="E64" s="19">
        <v>4.9000000000000004</v>
      </c>
      <c r="F64" s="19">
        <v>101.56896086369771</v>
      </c>
    </row>
    <row r="65" spans="1:6" ht="76.5" customHeight="1" x14ac:dyDescent="0.25">
      <c r="A65" s="17">
        <v>182</v>
      </c>
      <c r="B65" s="20" t="s">
        <v>52</v>
      </c>
      <c r="C65" s="21" t="s">
        <v>53</v>
      </c>
      <c r="D65" s="19">
        <v>887</v>
      </c>
      <c r="E65" s="19">
        <v>883.2</v>
      </c>
      <c r="F65" s="19">
        <v>101.56896086369771</v>
      </c>
    </row>
    <row r="66" spans="1:6" ht="76.5" customHeight="1" x14ac:dyDescent="0.25">
      <c r="A66" s="17">
        <v>182</v>
      </c>
      <c r="B66" s="20" t="s">
        <v>54</v>
      </c>
      <c r="C66" s="21" t="s">
        <v>55</v>
      </c>
      <c r="D66" s="19">
        <v>-111</v>
      </c>
      <c r="E66" s="19">
        <v>-92.6</v>
      </c>
      <c r="F66" s="19">
        <v>101.56896086369771</v>
      </c>
    </row>
    <row r="67" spans="1:6" ht="29.25" customHeight="1" x14ac:dyDescent="0.25">
      <c r="A67" s="2">
        <v>182</v>
      </c>
      <c r="B67" s="3" t="s">
        <v>66</v>
      </c>
      <c r="C67" s="4" t="s">
        <v>67</v>
      </c>
      <c r="D67" s="11">
        <v>6300</v>
      </c>
      <c r="E67" s="11">
        <v>6341.2</v>
      </c>
      <c r="F67" s="11">
        <f>E67/D67*100</f>
        <v>100.65396825396824</v>
      </c>
    </row>
    <row r="68" spans="1:6" ht="45" customHeight="1" x14ac:dyDescent="0.25">
      <c r="A68" s="2">
        <v>182</v>
      </c>
      <c r="B68" s="3" t="s">
        <v>68</v>
      </c>
      <c r="C68" s="4" t="s">
        <v>69</v>
      </c>
      <c r="D68" s="11">
        <v>7200</v>
      </c>
      <c r="E68" s="11">
        <v>7128.2</v>
      </c>
      <c r="F68" s="11">
        <f t="shared" si="1"/>
        <v>99.002777777777766</v>
      </c>
    </row>
    <row r="69" spans="1:6" ht="32.25" customHeight="1" x14ac:dyDescent="0.25">
      <c r="A69" s="2">
        <v>182</v>
      </c>
      <c r="B69" s="3" t="s">
        <v>70</v>
      </c>
      <c r="C69" s="4" t="s">
        <v>71</v>
      </c>
      <c r="D69" s="11">
        <v>0</v>
      </c>
      <c r="E69" s="11">
        <v>21.9</v>
      </c>
      <c r="F69" s="11">
        <v>0</v>
      </c>
    </row>
    <row r="70" spans="1:6" ht="17.25" customHeight="1" x14ac:dyDescent="0.25">
      <c r="A70" s="2">
        <v>182</v>
      </c>
      <c r="B70" s="3" t="s">
        <v>72</v>
      </c>
      <c r="C70" s="4" t="s">
        <v>73</v>
      </c>
      <c r="D70" s="11">
        <v>1155</v>
      </c>
      <c r="E70" s="11">
        <v>1157.3</v>
      </c>
      <c r="F70" s="11">
        <f t="shared" si="1"/>
        <v>100.19913419913419</v>
      </c>
    </row>
    <row r="71" spans="1:6" ht="42.75" customHeight="1" x14ac:dyDescent="0.25">
      <c r="A71" s="2">
        <v>182</v>
      </c>
      <c r="B71" s="3" t="s">
        <v>74</v>
      </c>
      <c r="C71" s="4" t="s">
        <v>75</v>
      </c>
      <c r="D71" s="11">
        <v>1700</v>
      </c>
      <c r="E71" s="11">
        <v>1716.8</v>
      </c>
      <c r="F71" s="11">
        <f t="shared" si="1"/>
        <v>100.98823529411764</v>
      </c>
    </row>
    <row r="72" spans="1:6" ht="47.25" customHeight="1" x14ac:dyDescent="0.25">
      <c r="A72" s="2">
        <v>182</v>
      </c>
      <c r="B72" s="3" t="s">
        <v>76</v>
      </c>
      <c r="C72" s="4" t="s">
        <v>77</v>
      </c>
      <c r="D72" s="11">
        <v>2600</v>
      </c>
      <c r="E72" s="11">
        <v>2642.9</v>
      </c>
      <c r="F72" s="11">
        <f t="shared" si="1"/>
        <v>101.64999999999999</v>
      </c>
    </row>
    <row r="73" spans="1:6" ht="76.5" hidden="1" customHeight="1" x14ac:dyDescent="0.25">
      <c r="A73" s="2">
        <v>182</v>
      </c>
      <c r="B73" s="3" t="s">
        <v>78</v>
      </c>
      <c r="C73" s="4" t="s">
        <v>79</v>
      </c>
      <c r="D73" s="11">
        <v>0</v>
      </c>
      <c r="E73" s="11">
        <v>0</v>
      </c>
      <c r="F73" s="11">
        <v>0</v>
      </c>
    </row>
    <row r="74" spans="1:6" ht="93" customHeight="1" x14ac:dyDescent="0.25">
      <c r="A74" s="2">
        <v>303</v>
      </c>
      <c r="B74" s="3" t="s">
        <v>80</v>
      </c>
      <c r="C74" s="4" t="s">
        <v>81</v>
      </c>
      <c r="D74" s="11">
        <v>11000</v>
      </c>
      <c r="E74" s="11">
        <v>12090.9</v>
      </c>
      <c r="F74" s="11">
        <f>E74/D74*100</f>
        <v>109.91727272727272</v>
      </c>
    </row>
    <row r="75" spans="1:6" ht="80.25" customHeight="1" x14ac:dyDescent="0.25">
      <c r="A75" s="2">
        <v>303</v>
      </c>
      <c r="B75" s="3" t="s">
        <v>82</v>
      </c>
      <c r="C75" s="4" t="s">
        <v>83</v>
      </c>
      <c r="D75" s="11">
        <v>45</v>
      </c>
      <c r="E75" s="11">
        <v>46.7</v>
      </c>
      <c r="F75" s="11">
        <f t="shared" si="1"/>
        <v>103.77777777777779</v>
      </c>
    </row>
    <row r="76" spans="1:6" ht="62.25" customHeight="1" x14ac:dyDescent="0.25">
      <c r="A76" s="2">
        <v>303</v>
      </c>
      <c r="B76" s="3" t="s">
        <v>84</v>
      </c>
      <c r="C76" s="4" t="s">
        <v>85</v>
      </c>
      <c r="D76" s="11">
        <v>711</v>
      </c>
      <c r="E76" s="11">
        <v>713.7</v>
      </c>
      <c r="F76" s="11">
        <f t="shared" si="1"/>
        <v>100.37974683544304</v>
      </c>
    </row>
    <row r="77" spans="1:6" ht="78" customHeight="1" x14ac:dyDescent="0.25">
      <c r="A77" s="32">
        <v>303</v>
      </c>
      <c r="B77" s="30" t="s">
        <v>136</v>
      </c>
      <c r="C77" s="31" t="s">
        <v>137</v>
      </c>
      <c r="D77" s="29">
        <v>0</v>
      </c>
      <c r="E77" s="29">
        <v>50.2</v>
      </c>
      <c r="F77" s="29">
        <v>0</v>
      </c>
    </row>
    <row r="78" spans="1:6" ht="97.5" customHeight="1" x14ac:dyDescent="0.25">
      <c r="A78" s="2">
        <v>838</v>
      </c>
      <c r="B78" s="3" t="s">
        <v>86</v>
      </c>
      <c r="C78" s="4" t="s">
        <v>8</v>
      </c>
      <c r="D78" s="11">
        <v>6</v>
      </c>
      <c r="E78" s="11">
        <v>8</v>
      </c>
      <c r="F78" s="11">
        <v>0</v>
      </c>
    </row>
    <row r="79" spans="1:6" ht="108" customHeight="1" x14ac:dyDescent="0.25">
      <c r="A79" s="2">
        <v>838</v>
      </c>
      <c r="B79" s="3" t="s">
        <v>9</v>
      </c>
      <c r="C79" s="4" t="s">
        <v>10</v>
      </c>
      <c r="D79" s="11">
        <v>143</v>
      </c>
      <c r="E79" s="11">
        <v>101.3</v>
      </c>
      <c r="F79" s="11">
        <f t="shared" si="1"/>
        <v>70.83916083916084</v>
      </c>
    </row>
    <row r="80" spans="1:6" ht="99" customHeight="1" x14ac:dyDescent="0.25">
      <c r="A80" s="2">
        <v>838</v>
      </c>
      <c r="B80" s="3" t="s">
        <v>87</v>
      </c>
      <c r="C80" s="4" t="s">
        <v>88</v>
      </c>
      <c r="D80" s="11">
        <v>7</v>
      </c>
      <c r="E80" s="11">
        <v>23</v>
      </c>
      <c r="F80" s="11">
        <v>0</v>
      </c>
    </row>
    <row r="81" spans="1:6" ht="93" customHeight="1" x14ac:dyDescent="0.25">
      <c r="A81" s="2">
        <v>838</v>
      </c>
      <c r="B81" s="3" t="s">
        <v>89</v>
      </c>
      <c r="C81" s="4" t="s">
        <v>90</v>
      </c>
      <c r="D81" s="11">
        <v>61</v>
      </c>
      <c r="E81" s="11">
        <v>121.5</v>
      </c>
      <c r="F81" s="11">
        <f t="shared" si="1"/>
        <v>199.18032786885246</v>
      </c>
    </row>
    <row r="82" spans="1:6" ht="93" customHeight="1" x14ac:dyDescent="0.25">
      <c r="A82" s="32">
        <v>838</v>
      </c>
      <c r="B82" s="30" t="s">
        <v>134</v>
      </c>
      <c r="C82" s="31" t="s">
        <v>135</v>
      </c>
      <c r="D82" s="29">
        <v>0</v>
      </c>
      <c r="E82" s="29">
        <v>3</v>
      </c>
      <c r="F82" s="29">
        <v>0</v>
      </c>
    </row>
    <row r="83" spans="1:6" ht="108.75" customHeight="1" x14ac:dyDescent="0.25">
      <c r="A83" s="2">
        <v>838</v>
      </c>
      <c r="B83" s="3" t="s">
        <v>91</v>
      </c>
      <c r="C83" s="4" t="s">
        <v>92</v>
      </c>
      <c r="D83" s="11">
        <v>14</v>
      </c>
      <c r="E83" s="11">
        <v>2.5</v>
      </c>
      <c r="F83" s="11">
        <f t="shared" si="1"/>
        <v>17.857142857142858</v>
      </c>
    </row>
    <row r="84" spans="1:6" ht="90" customHeight="1" x14ac:dyDescent="0.25">
      <c r="A84" s="2">
        <v>838</v>
      </c>
      <c r="B84" s="3" t="s">
        <v>93</v>
      </c>
      <c r="C84" s="4" t="s">
        <v>94</v>
      </c>
      <c r="D84" s="11">
        <v>8</v>
      </c>
      <c r="E84" s="11">
        <v>18.399999999999999</v>
      </c>
      <c r="F84" s="11">
        <v>0</v>
      </c>
    </row>
    <row r="85" spans="1:6" ht="78" customHeight="1" x14ac:dyDescent="0.25">
      <c r="A85" s="2">
        <v>838</v>
      </c>
      <c r="B85" s="3" t="s">
        <v>112</v>
      </c>
      <c r="C85" s="4" t="s">
        <v>95</v>
      </c>
      <c r="D85" s="11">
        <v>11</v>
      </c>
      <c r="E85" s="11">
        <v>54.1</v>
      </c>
      <c r="F85" s="11">
        <v>0</v>
      </c>
    </row>
    <row r="86" spans="1:6" ht="91.5" customHeight="1" x14ac:dyDescent="0.25">
      <c r="A86" s="2">
        <v>838</v>
      </c>
      <c r="B86" s="2" t="s">
        <v>96</v>
      </c>
      <c r="C86" s="4" t="s">
        <v>97</v>
      </c>
      <c r="D86" s="11">
        <v>34</v>
      </c>
      <c r="E86" s="11">
        <v>40</v>
      </c>
      <c r="F86" s="11">
        <f t="shared" si="1"/>
        <v>117.64705882352942</v>
      </c>
    </row>
    <row r="87" spans="1:6" ht="39.950000000000003" customHeight="1" x14ac:dyDescent="0.25">
      <c r="A87" s="1"/>
    </row>
    <row r="88" spans="1:6" ht="39.950000000000003" customHeight="1" x14ac:dyDescent="0.25"/>
    <row r="89" spans="1:6" ht="39.950000000000003" customHeight="1" x14ac:dyDescent="0.25"/>
  </sheetData>
  <mergeCells count="20">
    <mergeCell ref="A6:F6"/>
    <mergeCell ref="D18:D23"/>
    <mergeCell ref="E18:E23"/>
    <mergeCell ref="F18:F23"/>
    <mergeCell ref="B18:B23"/>
    <mergeCell ref="C18:C23"/>
    <mergeCell ref="D8:D11"/>
    <mergeCell ref="E8:E11"/>
    <mergeCell ref="F8:F11"/>
    <mergeCell ref="E26:E28"/>
    <mergeCell ref="F26:F28"/>
    <mergeCell ref="B10:B11"/>
    <mergeCell ref="A8:B9"/>
    <mergeCell ref="A10:A11"/>
    <mergeCell ref="A18:A20"/>
    <mergeCell ref="C8:C11"/>
    <mergeCell ref="B26:B28"/>
    <mergeCell ref="C26:C28"/>
    <mergeCell ref="D26:D28"/>
    <mergeCell ref="A26:A28"/>
  </mergeCells>
  <pageMargins left="0.78740157480314965" right="0.39370078740157483" top="0.78740157480314965" bottom="0.78740157480314965" header="0" footer="0"/>
  <pageSetup paperSize="9" scale="79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2025-03-07T06:22:47Z</cp:lastPrinted>
  <dcterms:created xsi:type="dcterms:W3CDTF">2023-02-07T09:23:59Z</dcterms:created>
  <dcterms:modified xsi:type="dcterms:W3CDTF">2025-03-31T02:56:16Z</dcterms:modified>
</cp:coreProperties>
</file>