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50"/>
  </bookViews>
  <sheets>
    <sheet name="Лист4" sheetId="1" r:id="rId1"/>
  </sheets>
  <calcPr calcId="144525"/>
</workbook>
</file>

<file path=xl/calcChain.xml><?xml version="1.0" encoding="utf-8"?>
<calcChain xmlns="http://schemas.openxmlformats.org/spreadsheetml/2006/main">
  <c r="D39" i="1" l="1"/>
  <c r="E39" i="1"/>
  <c r="F54" i="1" l="1"/>
  <c r="E52" i="1"/>
  <c r="F53" i="1"/>
  <c r="E50" i="1"/>
  <c r="F51" i="1"/>
  <c r="E48" i="1"/>
  <c r="F47" i="1"/>
  <c r="E46" i="1"/>
  <c r="F45" i="1"/>
  <c r="F43" i="1"/>
  <c r="F41" i="1"/>
  <c r="F37" i="1"/>
  <c r="F32" i="1"/>
  <c r="F29" i="1"/>
  <c r="F26" i="1"/>
  <c r="F25" i="1"/>
  <c r="F23" i="1"/>
  <c r="F22" i="1"/>
  <c r="D19" i="1"/>
  <c r="F17" i="1"/>
  <c r="F16" i="1"/>
  <c r="F13" i="1"/>
  <c r="F11" i="1"/>
  <c r="F15" i="1" l="1"/>
  <c r="E24" i="1"/>
  <c r="F12" i="1"/>
  <c r="E10" i="1"/>
  <c r="F27" i="1"/>
  <c r="F36" i="1"/>
  <c r="E42" i="1"/>
  <c r="E30" i="1"/>
  <c r="E33" i="1"/>
  <c r="F40" i="1"/>
  <c r="F44" i="1"/>
  <c r="D46" i="1"/>
  <c r="F46" i="1" s="1"/>
  <c r="F14" i="1"/>
  <c r="F18" i="1"/>
  <c r="F20" i="1"/>
  <c r="F35" i="1"/>
  <c r="F49" i="1"/>
  <c r="E21" i="1"/>
  <c r="D24" i="1"/>
  <c r="F28" i="1"/>
  <c r="F31" i="1"/>
  <c r="F34" i="1"/>
  <c r="F38" i="1"/>
  <c r="D50" i="1"/>
  <c r="F50" i="1" s="1"/>
  <c r="E19" i="1"/>
  <c r="D30" i="1"/>
  <c r="D48" i="1"/>
  <c r="F48" i="1" s="1"/>
  <c r="D52" i="1"/>
  <c r="F52" i="1" s="1"/>
  <c r="D21" i="1"/>
  <c r="D33" i="1"/>
  <c r="F39" i="1"/>
  <c r="D10" i="1"/>
  <c r="D42" i="1"/>
  <c r="F33" i="1" l="1"/>
  <c r="F24" i="1"/>
  <c r="F42" i="1"/>
  <c r="F30" i="1"/>
  <c r="E55" i="1"/>
  <c r="F21" i="1"/>
  <c r="D55" i="1"/>
  <c r="F10" i="1"/>
  <c r="F19" i="1"/>
  <c r="F55" i="1" l="1"/>
</calcChain>
</file>

<file path=xl/sharedStrings.xml><?xml version="1.0" encoding="utf-8"?>
<sst xmlns="http://schemas.openxmlformats.org/spreadsheetml/2006/main" count="136" uniqueCount="72">
  <si>
    <t>Тыс. рублей</t>
  </si>
  <si>
    <t>Наименование показателя</t>
  </si>
  <si>
    <t>Рз</t>
  </si>
  <si>
    <t>ПР</t>
  </si>
  <si>
    <t>Средства районного бюджета</t>
  </si>
  <si>
    <t>Средства краевого бюджета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</si>
  <si>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</si>
  <si>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</si>
  <si>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</si>
  <si>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</si>
  <si>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</si>
  <si>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</si>
  <si>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</si>
  <si>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</si>
  <si>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</si>
  <si>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</si>
  <si>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</si>
  <si>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</si>
  <si>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</si>
  <si>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</si>
  <si>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</si>
  <si>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</si>
  <si>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</si>
  <si>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</si>
  <si>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</si>
  <si>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</si>
  <si>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</si>
  <si>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черезвычайных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</si>
  <si>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</si>
  <si>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</si>
  <si>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</si>
  <si>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</si>
  <si>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</si>
  <si>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</si>
  <si>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</si>
  <si>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</si>
  <si>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</si>
  <si>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</si>
  <si>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</si>
  <si>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</si>
  <si>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</si>
  <si>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</si>
  <si>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</si>
  <si>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</si>
  <si>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</si>
  <si>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</si>
  <si>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</si>
  <si>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</si>
  <si>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</si>
  <si>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</si>
  <si>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</si>
  <si>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</si>
  <si>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</si>
  <si>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</si>
  <si>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</si>
  <si>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</si>
  <si>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</si>
  <si>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</si>
  <si>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</si>
  <si>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</si>
  <si>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</si>
  <si>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</si>
  <si>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</si>
  <si>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</si>
  <si>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</si>
  <si>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 xml:space="preserve">ВСЕГО </t>
  </si>
  <si>
    <t>Приложение 6</t>
  </si>
  <si>
    <t>к решению Совета депутатов</t>
  </si>
  <si>
    <t>Шелаболихинского    района</t>
  </si>
  <si>
    <t xml:space="preserve">Функционирование Правительства Российской Федерации, высших исполнительных органов субъекта Российской Федерации, местных администраций </t>
  </si>
  <si>
    <t>от «23» декабря 2024 г. № 44</t>
  </si>
  <si>
    <t>Распределение бюджетных ассигнований по разделам и подразделам классификации расходов районного бюджета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</si>
</sst>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0" borderId="0" xfId="0" applyFont="1"/>
    <xf numFmtId="0" fontId="0" fillId="0" borderId="0" xfId="0" applyAlignment="1">
      <alignment horizontal="left" vertical="justify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textRotation="90" wrapText="1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3" fillId="0" borderId="0" xfId="0" applyFont="1" applyBorder="1"/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5" fillId="0" borderId="2" xfId="0" applyFont="1" applyBorder="1" applyAlignment="1">
      <alignment horizontal="left" vertical="distributed" wrapText="1"/>
    </xf>
    <xf numFmtId="49" fontId="5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left" vertical="distributed" wrapText="1"/>
    </xf>
    <xf numFmtId="49" fontId="4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distributed"/>
    </xf>
    <xf numFmtId="49" fontId="5" fillId="0" borderId="2" xfId="0" applyNumberFormat="1" applyFont="1" applyBorder="1"/>
    <xf numFmtId="0" fontId="5" fillId="0" borderId="2" xfId="0" applyFont="1" applyBorder="1"/>
    <xf numFmtId="0" fontId="4" fillId="0" borderId="0" xfId="0" applyFont="1"/>
    <xf numFmtId="49" fontId="4" fillId="0" borderId="0" xfId="0" applyNumberFormat="1" applyFont="1"/>
    <xf numFmtId="0" fontId="2" fillId="0" borderId="0" xfId="0" applyFont="1" applyAlignment="1">
      <alignment horizontal="center" vertical="justify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tabSelected="1" view="pageBreakPreview" zoomScaleNormal="100" zoomScaleSheetLayoutView="100" workbookViewId="0">
      <selection activeCell="A7" sqref="A7:F7"/>
    </sheetView>
  </sheetViews>
  <sheetFormatPr defaultRowHeight="15.75" x14ac:dyDescent="0.25"/>
  <cols>
    <col min="1" max="1" width="59" style="26" customWidth="1"/>
    <col min="2" max="2" width="4.85546875" style="27" customWidth="1"/>
    <col min="3" max="3" width="4.5703125" style="27" customWidth="1"/>
    <col min="4" max="4" width="10" style="27" customWidth="1"/>
    <col min="5" max="6" width="10.28515625" style="1" customWidth="1"/>
    <col min="7" max="7" width="0.42578125" style="1" hidden="1" customWidth="1"/>
    <col min="8" max="16384" width="9.140625" style="1"/>
  </cols>
  <sheetData>
    <row r="1" spans="1:256" ht="15.75" customHeight="1" x14ac:dyDescent="0.3">
      <c r="A1" s="30" t="s">
        <v>66</v>
      </c>
      <c r="B1" s="30"/>
      <c r="C1" s="30"/>
      <c r="D1" s="30"/>
      <c r="E1" s="30"/>
      <c r="F1" s="30"/>
      <c r="G1" s="30"/>
    </row>
    <row r="2" spans="1:256" ht="15" customHeight="1" x14ac:dyDescent="0.3">
      <c r="A2" s="30" t="s">
        <v>67</v>
      </c>
      <c r="B2" s="30"/>
      <c r="C2" s="30"/>
      <c r="D2" s="30"/>
      <c r="E2" s="30"/>
      <c r="F2" s="30"/>
      <c r="G2" s="30"/>
    </row>
    <row r="3" spans="1:256" ht="15.75" customHeight="1" x14ac:dyDescent="0.3">
      <c r="A3" s="30" t="s">
        <v>68</v>
      </c>
      <c r="B3" s="30"/>
      <c r="C3" s="30"/>
      <c r="D3" s="30"/>
      <c r="E3" s="30"/>
      <c r="F3" s="30"/>
      <c r="G3" s="30"/>
    </row>
    <row r="4" spans="1:256" ht="15.75" customHeight="1" x14ac:dyDescent="0.3">
      <c r="A4" s="30" t="s">
        <v>70</v>
      </c>
      <c r="B4" s="30"/>
      <c r="C4" s="30"/>
      <c r="D4" s="30"/>
      <c r="E4" s="30"/>
      <c r="F4" s="30"/>
      <c r="G4" s="30"/>
    </row>
    <row r="5" spans="1:256" ht="3" customHeight="1" x14ac:dyDescent="0.25">
      <c r="A5" s="28"/>
      <c r="B5" s="28"/>
      <c r="C5" s="28"/>
      <c r="D5" s="28"/>
      <c r="E5" s="28"/>
      <c r="F5" s="28"/>
      <c r="G5" s="2"/>
    </row>
    <row r="6" spans="1:256" ht="39" customHeight="1" x14ac:dyDescent="0.25">
      <c r="A6" s="28" t="s">
        <v>71</v>
      </c>
      <c r="B6" s="28"/>
      <c r="C6" s="28"/>
      <c r="D6" s="28"/>
      <c r="E6" s="28"/>
      <c r="F6" s="28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8.75" x14ac:dyDescent="0.3">
      <c r="A7" s="29" t="s">
        <v>0</v>
      </c>
      <c r="B7" s="29"/>
      <c r="C7" s="29"/>
      <c r="D7" s="29"/>
      <c r="E7" s="29"/>
      <c r="F7" s="29"/>
    </row>
    <row r="8" spans="1:256" ht="57" customHeight="1" x14ac:dyDescent="0.25">
      <c r="A8" s="3" t="s">
        <v>1</v>
      </c>
      <c r="B8" s="4" t="s">
        <v>2</v>
      </c>
      <c r="C8" s="4" t="s">
        <v>3</v>
      </c>
      <c r="D8" s="5" t="s">
        <v>4</v>
      </c>
      <c r="E8" s="5" t="s">
        <v>5</v>
      </c>
      <c r="F8" s="5" t="s">
        <v>6</v>
      </c>
    </row>
    <row r="9" spans="1:256" x14ac:dyDescent="0.25">
      <c r="A9" s="6">
        <v>1</v>
      </c>
      <c r="B9" s="6">
        <v>3</v>
      </c>
      <c r="C9" s="6">
        <v>4</v>
      </c>
      <c r="D9" s="6"/>
      <c r="E9" s="3">
        <v>8</v>
      </c>
      <c r="F9" s="3">
        <v>9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x14ac:dyDescent="0.25">
      <c r="A10" s="8" t="s">
        <v>7</v>
      </c>
      <c r="B10" s="9" t="s">
        <v>8</v>
      </c>
      <c r="C10" s="9"/>
      <c r="D10" s="10">
        <f>D12+D13+D15+D18+D11+D16+D17</f>
        <v>64005.7</v>
      </c>
      <c r="E10" s="10">
        <f>E12+E13+E15+E18+E11+E16+E17+E14</f>
        <v>341.1</v>
      </c>
      <c r="F10" s="10">
        <f t="shared" ref="F10:F55" si="0">D10+E10</f>
        <v>64346.799999999996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</row>
    <row r="11" spans="1:256" ht="30" customHeight="1" x14ac:dyDescent="0.25">
      <c r="A11" s="12" t="s">
        <v>9</v>
      </c>
      <c r="B11" s="13" t="s">
        <v>8</v>
      </c>
      <c r="C11" s="13" t="s">
        <v>10</v>
      </c>
      <c r="D11" s="14">
        <v>2555.1</v>
      </c>
      <c r="E11" s="14"/>
      <c r="F11" s="14">
        <f t="shared" si="0"/>
        <v>2555.1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</row>
    <row r="12" spans="1:256" ht="47.25" x14ac:dyDescent="0.25">
      <c r="A12" s="12" t="s">
        <v>11</v>
      </c>
      <c r="B12" s="13" t="s">
        <v>8</v>
      </c>
      <c r="C12" s="13" t="s">
        <v>12</v>
      </c>
      <c r="D12" s="14">
        <v>713.7</v>
      </c>
      <c r="E12" s="14"/>
      <c r="F12" s="14">
        <f t="shared" si="0"/>
        <v>713.7</v>
      </c>
    </row>
    <row r="13" spans="1:256" ht="43.5" customHeight="1" x14ac:dyDescent="0.25">
      <c r="A13" s="12" t="s">
        <v>69</v>
      </c>
      <c r="B13" s="13" t="s">
        <v>8</v>
      </c>
      <c r="C13" s="13" t="s">
        <v>13</v>
      </c>
      <c r="D13" s="14">
        <v>30126</v>
      </c>
      <c r="E13" s="14"/>
      <c r="F13" s="14">
        <f t="shared" si="0"/>
        <v>30126</v>
      </c>
    </row>
    <row r="14" spans="1:256" x14ac:dyDescent="0.25">
      <c r="A14" s="12" t="s">
        <v>14</v>
      </c>
      <c r="B14" s="13" t="s">
        <v>8</v>
      </c>
      <c r="C14" s="13" t="s">
        <v>15</v>
      </c>
      <c r="D14" s="14"/>
      <c r="E14" s="14">
        <v>2.1</v>
      </c>
      <c r="F14" s="14">
        <f t="shared" si="0"/>
        <v>2.1</v>
      </c>
    </row>
    <row r="15" spans="1:256" ht="47.25" x14ac:dyDescent="0.25">
      <c r="A15" s="12" t="s">
        <v>16</v>
      </c>
      <c r="B15" s="13" t="s">
        <v>8</v>
      </c>
      <c r="C15" s="13" t="s">
        <v>17</v>
      </c>
      <c r="D15" s="14">
        <v>9243.5</v>
      </c>
      <c r="E15" s="14"/>
      <c r="F15" s="14">
        <f t="shared" si="0"/>
        <v>9243.5</v>
      </c>
    </row>
    <row r="16" spans="1:256" hidden="1" x14ac:dyDescent="0.25">
      <c r="A16" s="15" t="s">
        <v>18</v>
      </c>
      <c r="B16" s="13" t="s">
        <v>8</v>
      </c>
      <c r="C16" s="13" t="s">
        <v>19</v>
      </c>
      <c r="D16" s="14"/>
      <c r="E16" s="14"/>
      <c r="F16" s="14">
        <f t="shared" si="0"/>
        <v>0</v>
      </c>
    </row>
    <row r="17" spans="1:6" x14ac:dyDescent="0.25">
      <c r="A17" s="12" t="s">
        <v>20</v>
      </c>
      <c r="B17" s="13" t="s">
        <v>8</v>
      </c>
      <c r="C17" s="13" t="s">
        <v>21</v>
      </c>
      <c r="D17" s="14">
        <v>1500</v>
      </c>
      <c r="E17" s="14"/>
      <c r="F17" s="14">
        <f t="shared" si="0"/>
        <v>1500</v>
      </c>
    </row>
    <row r="18" spans="1:6" x14ac:dyDescent="0.25">
      <c r="A18" s="12" t="s">
        <v>22</v>
      </c>
      <c r="B18" s="13" t="s">
        <v>8</v>
      </c>
      <c r="C18" s="13" t="s">
        <v>23</v>
      </c>
      <c r="D18" s="14">
        <v>19867.400000000001</v>
      </c>
      <c r="E18" s="14">
        <v>339</v>
      </c>
      <c r="F18" s="14">
        <f t="shared" si="0"/>
        <v>20206.400000000001</v>
      </c>
    </row>
    <row r="19" spans="1:6" x14ac:dyDescent="0.25">
      <c r="A19" s="16" t="s">
        <v>24</v>
      </c>
      <c r="B19" s="17" t="s">
        <v>10</v>
      </c>
      <c r="C19" s="17"/>
      <c r="D19" s="10">
        <f>D20</f>
        <v>0</v>
      </c>
      <c r="E19" s="10">
        <f>E20</f>
        <v>2517.1999999999998</v>
      </c>
      <c r="F19" s="10">
        <f t="shared" si="0"/>
        <v>2517.1999999999998</v>
      </c>
    </row>
    <row r="20" spans="1:6" x14ac:dyDescent="0.25">
      <c r="A20" s="18" t="s">
        <v>25</v>
      </c>
      <c r="B20" s="19" t="s">
        <v>10</v>
      </c>
      <c r="C20" s="19" t="s">
        <v>12</v>
      </c>
      <c r="D20" s="14"/>
      <c r="E20" s="14">
        <v>2517.1999999999998</v>
      </c>
      <c r="F20" s="14">
        <f t="shared" si="0"/>
        <v>2517.1999999999998</v>
      </c>
    </row>
    <row r="21" spans="1:6" ht="31.5" x14ac:dyDescent="0.25">
      <c r="A21" s="8" t="s">
        <v>26</v>
      </c>
      <c r="B21" s="9" t="s">
        <v>12</v>
      </c>
      <c r="C21" s="9"/>
      <c r="D21" s="10">
        <f>D22+D23</f>
        <v>6400.1</v>
      </c>
      <c r="E21" s="10">
        <f>E22+E23</f>
        <v>0</v>
      </c>
      <c r="F21" s="10">
        <f t="shared" si="0"/>
        <v>6400.1</v>
      </c>
    </row>
    <row r="22" spans="1:6" ht="30.75" customHeight="1" x14ac:dyDescent="0.25">
      <c r="A22" s="12" t="s">
        <v>27</v>
      </c>
      <c r="B22" s="13" t="s">
        <v>12</v>
      </c>
      <c r="C22" s="13" t="s">
        <v>28</v>
      </c>
      <c r="D22" s="14">
        <v>5972.1</v>
      </c>
      <c r="E22" s="14"/>
      <c r="F22" s="14">
        <f t="shared" si="0"/>
        <v>5972.1</v>
      </c>
    </row>
    <row r="23" spans="1:6" ht="31.5" x14ac:dyDescent="0.25">
      <c r="A23" s="12" t="s">
        <v>29</v>
      </c>
      <c r="B23" s="13" t="s">
        <v>12</v>
      </c>
      <c r="C23" s="13" t="s">
        <v>30</v>
      </c>
      <c r="D23" s="14">
        <v>428</v>
      </c>
      <c r="E23" s="14"/>
      <c r="F23" s="14">
        <f t="shared" si="0"/>
        <v>428</v>
      </c>
    </row>
    <row r="24" spans="1:6" x14ac:dyDescent="0.25">
      <c r="A24" s="20" t="s">
        <v>31</v>
      </c>
      <c r="B24" s="9" t="s">
        <v>13</v>
      </c>
      <c r="C24" s="9"/>
      <c r="D24" s="10">
        <f>D25+D28+D29+D26+D27</f>
        <v>9805.2000000000007</v>
      </c>
      <c r="E24" s="10">
        <f>E25+E28+E29+E26+E27</f>
        <v>65490</v>
      </c>
      <c r="F24" s="10">
        <f t="shared" si="0"/>
        <v>75295.199999999997</v>
      </c>
    </row>
    <row r="25" spans="1:6" x14ac:dyDescent="0.25">
      <c r="A25" s="12" t="s">
        <v>32</v>
      </c>
      <c r="B25" s="13" t="s">
        <v>13</v>
      </c>
      <c r="C25" s="13" t="s">
        <v>8</v>
      </c>
      <c r="D25" s="14">
        <v>120</v>
      </c>
      <c r="E25" s="14"/>
      <c r="F25" s="14">
        <f t="shared" si="0"/>
        <v>120</v>
      </c>
    </row>
    <row r="26" spans="1:6" x14ac:dyDescent="0.25">
      <c r="A26" s="12" t="s">
        <v>33</v>
      </c>
      <c r="B26" s="13" t="s">
        <v>13</v>
      </c>
      <c r="C26" s="13" t="s">
        <v>15</v>
      </c>
      <c r="D26" s="14">
        <v>20</v>
      </c>
      <c r="E26" s="14">
        <v>490</v>
      </c>
      <c r="F26" s="14">
        <f t="shared" si="0"/>
        <v>510</v>
      </c>
    </row>
    <row r="27" spans="1:6" x14ac:dyDescent="0.25">
      <c r="A27" s="12" t="s">
        <v>34</v>
      </c>
      <c r="B27" s="13" t="s">
        <v>13</v>
      </c>
      <c r="C27" s="13" t="s">
        <v>35</v>
      </c>
      <c r="D27" s="14">
        <v>1</v>
      </c>
      <c r="E27" s="14"/>
      <c r="F27" s="14">
        <f t="shared" si="0"/>
        <v>1</v>
      </c>
    </row>
    <row r="28" spans="1:6" x14ac:dyDescent="0.25">
      <c r="A28" s="12" t="s">
        <v>36</v>
      </c>
      <c r="B28" s="13" t="s">
        <v>13</v>
      </c>
      <c r="C28" s="13" t="s">
        <v>37</v>
      </c>
      <c r="D28" s="14">
        <v>8739.2000000000007</v>
      </c>
      <c r="E28" s="14">
        <v>65000</v>
      </c>
      <c r="F28" s="14">
        <f t="shared" si="0"/>
        <v>73739.199999999997</v>
      </c>
    </row>
    <row r="29" spans="1:6" x14ac:dyDescent="0.25">
      <c r="A29" s="12" t="s">
        <v>38</v>
      </c>
      <c r="B29" s="13" t="s">
        <v>13</v>
      </c>
      <c r="C29" s="13" t="s">
        <v>39</v>
      </c>
      <c r="D29" s="14">
        <v>925</v>
      </c>
      <c r="E29" s="14"/>
      <c r="F29" s="14">
        <f t="shared" si="0"/>
        <v>925</v>
      </c>
    </row>
    <row r="30" spans="1:6" x14ac:dyDescent="0.25">
      <c r="A30" s="20" t="s">
        <v>40</v>
      </c>
      <c r="B30" s="9" t="s">
        <v>15</v>
      </c>
      <c r="C30" s="9"/>
      <c r="D30" s="10">
        <f>D31+D32</f>
        <v>7422.6</v>
      </c>
      <c r="E30" s="10">
        <f>E31+E32</f>
        <v>82403.8</v>
      </c>
      <c r="F30" s="10">
        <f t="shared" si="0"/>
        <v>89826.400000000009</v>
      </c>
    </row>
    <row r="31" spans="1:6" x14ac:dyDescent="0.25">
      <c r="A31" s="18" t="s">
        <v>41</v>
      </c>
      <c r="B31" s="19" t="s">
        <v>15</v>
      </c>
      <c r="C31" s="19" t="s">
        <v>10</v>
      </c>
      <c r="D31" s="14">
        <v>6007</v>
      </c>
      <c r="E31" s="14">
        <v>82403.8</v>
      </c>
      <c r="F31" s="14">
        <f t="shared" si="0"/>
        <v>88410.8</v>
      </c>
    </row>
    <row r="32" spans="1:6" x14ac:dyDescent="0.25">
      <c r="A32" s="18" t="s">
        <v>42</v>
      </c>
      <c r="B32" s="19" t="s">
        <v>15</v>
      </c>
      <c r="C32" s="19" t="s">
        <v>12</v>
      </c>
      <c r="D32" s="14">
        <v>1415.6</v>
      </c>
      <c r="E32" s="14"/>
      <c r="F32" s="14">
        <f t="shared" si="0"/>
        <v>1415.6</v>
      </c>
    </row>
    <row r="33" spans="1:6" x14ac:dyDescent="0.25">
      <c r="A33" s="20" t="s">
        <v>43</v>
      </c>
      <c r="B33" s="9" t="s">
        <v>19</v>
      </c>
      <c r="C33" s="9"/>
      <c r="D33" s="10">
        <f>D34+D35+D37+D38+D36</f>
        <v>45981.399999999994</v>
      </c>
      <c r="E33" s="10">
        <f>E34+E35+E37+E38+E36</f>
        <v>324674.09999999998</v>
      </c>
      <c r="F33" s="10">
        <f t="shared" si="0"/>
        <v>370655.5</v>
      </c>
    </row>
    <row r="34" spans="1:6" x14ac:dyDescent="0.25">
      <c r="A34" s="12" t="s">
        <v>44</v>
      </c>
      <c r="B34" s="13" t="s">
        <v>19</v>
      </c>
      <c r="C34" s="13" t="s">
        <v>8</v>
      </c>
      <c r="D34" s="14">
        <v>8198.2999999999993</v>
      </c>
      <c r="E34" s="14">
        <v>95451.7</v>
      </c>
      <c r="F34" s="14">
        <f t="shared" si="0"/>
        <v>103650</v>
      </c>
    </row>
    <row r="35" spans="1:6" x14ac:dyDescent="0.25">
      <c r="A35" s="12" t="s">
        <v>45</v>
      </c>
      <c r="B35" s="13" t="s">
        <v>19</v>
      </c>
      <c r="C35" s="13" t="s">
        <v>10</v>
      </c>
      <c r="D35" s="14">
        <v>19948.7</v>
      </c>
      <c r="E35" s="14">
        <v>222128.9</v>
      </c>
      <c r="F35" s="14">
        <f t="shared" si="0"/>
        <v>242077.6</v>
      </c>
    </row>
    <row r="36" spans="1:6" x14ac:dyDescent="0.25">
      <c r="A36" s="12" t="s">
        <v>46</v>
      </c>
      <c r="B36" s="13" t="s">
        <v>19</v>
      </c>
      <c r="C36" s="13" t="s">
        <v>12</v>
      </c>
      <c r="D36" s="14">
        <v>10117.700000000001</v>
      </c>
      <c r="E36" s="14">
        <v>5000</v>
      </c>
      <c r="F36" s="14">
        <f t="shared" si="0"/>
        <v>15117.7</v>
      </c>
    </row>
    <row r="37" spans="1:6" hidden="1" x14ac:dyDescent="0.25">
      <c r="A37" s="18" t="s">
        <v>47</v>
      </c>
      <c r="B37" s="21" t="s">
        <v>19</v>
      </c>
      <c r="C37" s="21" t="s">
        <v>19</v>
      </c>
      <c r="D37" s="14"/>
      <c r="E37" s="14"/>
      <c r="F37" s="14">
        <f t="shared" si="0"/>
        <v>0</v>
      </c>
    </row>
    <row r="38" spans="1:6" x14ac:dyDescent="0.25">
      <c r="A38" s="12" t="s">
        <v>48</v>
      </c>
      <c r="B38" s="13" t="s">
        <v>19</v>
      </c>
      <c r="C38" s="13" t="s">
        <v>37</v>
      </c>
      <c r="D38" s="14">
        <v>7716.7</v>
      </c>
      <c r="E38" s="14">
        <v>2093.5</v>
      </c>
      <c r="F38" s="14">
        <f t="shared" si="0"/>
        <v>9810.2000000000007</v>
      </c>
    </row>
    <row r="39" spans="1:6" x14ac:dyDescent="0.25">
      <c r="A39" s="8" t="s">
        <v>49</v>
      </c>
      <c r="B39" s="9" t="s">
        <v>35</v>
      </c>
      <c r="C39" s="9"/>
      <c r="D39" s="10">
        <f>D40+D41</f>
        <v>32887.4</v>
      </c>
      <c r="E39" s="10">
        <f>E40+E41</f>
        <v>0</v>
      </c>
      <c r="F39" s="10">
        <f t="shared" si="0"/>
        <v>32887.4</v>
      </c>
    </row>
    <row r="40" spans="1:6" x14ac:dyDescent="0.25">
      <c r="A40" s="12" t="s">
        <v>50</v>
      </c>
      <c r="B40" s="13" t="s">
        <v>35</v>
      </c>
      <c r="C40" s="13" t="s">
        <v>8</v>
      </c>
      <c r="D40" s="14">
        <v>30451.599999999999</v>
      </c>
      <c r="E40" s="14"/>
      <c r="F40" s="14">
        <f t="shared" si="0"/>
        <v>30451.599999999999</v>
      </c>
    </row>
    <row r="41" spans="1:6" x14ac:dyDescent="0.25">
      <c r="A41" s="12" t="s">
        <v>51</v>
      </c>
      <c r="B41" s="13" t="s">
        <v>35</v>
      </c>
      <c r="C41" s="13" t="s">
        <v>13</v>
      </c>
      <c r="D41" s="14">
        <v>2435.8000000000002</v>
      </c>
      <c r="E41" s="14"/>
      <c r="F41" s="14">
        <f t="shared" si="0"/>
        <v>2435.8000000000002</v>
      </c>
    </row>
    <row r="42" spans="1:6" x14ac:dyDescent="0.25">
      <c r="A42" s="8" t="s">
        <v>52</v>
      </c>
      <c r="B42" s="9" t="s">
        <v>28</v>
      </c>
      <c r="C42" s="9"/>
      <c r="D42" s="10">
        <f>D43+D44+D45</f>
        <v>700</v>
      </c>
      <c r="E42" s="10">
        <f>E43+E44+E45</f>
        <v>14435</v>
      </c>
      <c r="F42" s="10">
        <f t="shared" si="0"/>
        <v>15135</v>
      </c>
    </row>
    <row r="43" spans="1:6" x14ac:dyDescent="0.25">
      <c r="A43" s="18" t="s">
        <v>53</v>
      </c>
      <c r="B43" s="13" t="s">
        <v>28</v>
      </c>
      <c r="C43" s="13" t="s">
        <v>12</v>
      </c>
      <c r="D43" s="14">
        <v>200</v>
      </c>
      <c r="E43" s="14">
        <v>4932</v>
      </c>
      <c r="F43" s="14">
        <f t="shared" si="0"/>
        <v>5132</v>
      </c>
    </row>
    <row r="44" spans="1:6" x14ac:dyDescent="0.25">
      <c r="A44" s="12" t="s">
        <v>54</v>
      </c>
      <c r="B44" s="13" t="s">
        <v>28</v>
      </c>
      <c r="C44" s="13" t="s">
        <v>13</v>
      </c>
      <c r="D44" s="14"/>
      <c r="E44" s="14">
        <v>9503</v>
      </c>
      <c r="F44" s="14">
        <f t="shared" si="0"/>
        <v>9503</v>
      </c>
    </row>
    <row r="45" spans="1:6" x14ac:dyDescent="0.25">
      <c r="A45" s="22" t="s">
        <v>55</v>
      </c>
      <c r="B45" s="13" t="s">
        <v>28</v>
      </c>
      <c r="C45" s="13" t="s">
        <v>17</v>
      </c>
      <c r="D45" s="14">
        <v>500</v>
      </c>
      <c r="E45" s="14"/>
      <c r="F45" s="14">
        <f t="shared" si="0"/>
        <v>500</v>
      </c>
    </row>
    <row r="46" spans="1:6" x14ac:dyDescent="0.25">
      <c r="A46" s="16" t="s">
        <v>56</v>
      </c>
      <c r="B46" s="9" t="s">
        <v>21</v>
      </c>
      <c r="C46" s="9"/>
      <c r="D46" s="10">
        <f>D47</f>
        <v>4500.5</v>
      </c>
      <c r="E46" s="10">
        <f>E47</f>
        <v>5000</v>
      </c>
      <c r="F46" s="10">
        <f t="shared" si="0"/>
        <v>9500.5</v>
      </c>
    </row>
    <row r="47" spans="1:6" x14ac:dyDescent="0.25">
      <c r="A47" s="18" t="s">
        <v>57</v>
      </c>
      <c r="B47" s="13" t="s">
        <v>21</v>
      </c>
      <c r="C47" s="13" t="s">
        <v>8</v>
      </c>
      <c r="D47" s="14">
        <v>4500.5</v>
      </c>
      <c r="E47" s="14">
        <v>5000</v>
      </c>
      <c r="F47" s="14">
        <f t="shared" si="0"/>
        <v>9500.5</v>
      </c>
    </row>
    <row r="48" spans="1:6" x14ac:dyDescent="0.25">
      <c r="A48" s="16" t="s">
        <v>58</v>
      </c>
      <c r="B48" s="9" t="s">
        <v>39</v>
      </c>
      <c r="C48" s="9"/>
      <c r="D48" s="10">
        <f>D49</f>
        <v>300</v>
      </c>
      <c r="E48" s="10">
        <f>E49</f>
        <v>0</v>
      </c>
      <c r="F48" s="10">
        <f t="shared" si="0"/>
        <v>300</v>
      </c>
    </row>
    <row r="49" spans="1:6" ht="14.25" customHeight="1" x14ac:dyDescent="0.25">
      <c r="A49" s="18" t="s">
        <v>59</v>
      </c>
      <c r="B49" s="13" t="s">
        <v>39</v>
      </c>
      <c r="C49" s="13" t="s">
        <v>10</v>
      </c>
      <c r="D49" s="14">
        <v>300</v>
      </c>
      <c r="E49" s="14"/>
      <c r="F49" s="14">
        <f t="shared" si="0"/>
        <v>300</v>
      </c>
    </row>
    <row r="50" spans="1:6" ht="31.5" x14ac:dyDescent="0.25">
      <c r="A50" s="16" t="s">
        <v>60</v>
      </c>
      <c r="B50" s="9" t="s">
        <v>23</v>
      </c>
      <c r="C50" s="9"/>
      <c r="D50" s="10">
        <f>D51</f>
        <v>2</v>
      </c>
      <c r="E50" s="10">
        <f>E51</f>
        <v>0</v>
      </c>
      <c r="F50" s="10">
        <f t="shared" si="0"/>
        <v>2</v>
      </c>
    </row>
    <row r="51" spans="1:6" ht="31.5" customHeight="1" x14ac:dyDescent="0.25">
      <c r="A51" s="18" t="s">
        <v>61</v>
      </c>
      <c r="B51" s="13" t="s">
        <v>23</v>
      </c>
      <c r="C51" s="13" t="s">
        <v>8</v>
      </c>
      <c r="D51" s="14">
        <v>2</v>
      </c>
      <c r="E51" s="14"/>
      <c r="F51" s="14">
        <f t="shared" si="0"/>
        <v>2</v>
      </c>
    </row>
    <row r="52" spans="1:6" ht="47.25" x14ac:dyDescent="0.25">
      <c r="A52" s="8" t="s">
        <v>62</v>
      </c>
      <c r="B52" s="9" t="s">
        <v>30</v>
      </c>
      <c r="C52" s="9"/>
      <c r="D52" s="10">
        <f>D53+D54</f>
        <v>4900</v>
      </c>
      <c r="E52" s="10">
        <f>E53+E54</f>
        <v>1096.3</v>
      </c>
      <c r="F52" s="10">
        <f t="shared" si="0"/>
        <v>5996.3</v>
      </c>
    </row>
    <row r="53" spans="1:6" ht="47.25" x14ac:dyDescent="0.25">
      <c r="A53" s="22" t="s">
        <v>63</v>
      </c>
      <c r="B53" s="13" t="s">
        <v>30</v>
      </c>
      <c r="C53" s="13" t="s">
        <v>8</v>
      </c>
      <c r="D53" s="14">
        <v>500</v>
      </c>
      <c r="E53" s="14">
        <v>1096.3</v>
      </c>
      <c r="F53" s="14">
        <f t="shared" si="0"/>
        <v>1596.3</v>
      </c>
    </row>
    <row r="54" spans="1:6" x14ac:dyDescent="0.25">
      <c r="A54" s="23" t="s">
        <v>64</v>
      </c>
      <c r="B54" s="13" t="s">
        <v>30</v>
      </c>
      <c r="C54" s="13" t="s">
        <v>12</v>
      </c>
      <c r="D54" s="14">
        <v>4400</v>
      </c>
      <c r="E54" s="14"/>
      <c r="F54" s="14">
        <f t="shared" si="0"/>
        <v>4400</v>
      </c>
    </row>
    <row r="55" spans="1:6" x14ac:dyDescent="0.25">
      <c r="A55" s="20" t="s">
        <v>65</v>
      </c>
      <c r="B55" s="24"/>
      <c r="C55" s="25"/>
      <c r="D55" s="10">
        <f>D10+D19+D21+D24+D30+D33+D39+D42+D46+D48+D50+D52</f>
        <v>176904.9</v>
      </c>
      <c r="E55" s="10">
        <f>E10+E19+E21+E24+E30+E33+E39+E42+E46+E48+E50+E52</f>
        <v>495957.49999999994</v>
      </c>
      <c r="F55" s="10">
        <f t="shared" si="0"/>
        <v>672862.39999999991</v>
      </c>
    </row>
  </sheetData>
  <mergeCells count="7">
    <mergeCell ref="A6:F6"/>
    <mergeCell ref="A7:F7"/>
    <mergeCell ref="A1:G1"/>
    <mergeCell ref="A2:G2"/>
    <mergeCell ref="A3:G3"/>
    <mergeCell ref="A4:G4"/>
    <mergeCell ref="A5:F5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2023-11-16T02:15:42Z</cp:lastPrinted>
  <dcterms:created xsi:type="dcterms:W3CDTF">2023-11-13T08:56:50Z</dcterms:created>
  <dcterms:modified xsi:type="dcterms:W3CDTF">2024-12-27T07:21:24Z</dcterms:modified>
</cp:coreProperties>
</file>